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ilda KVS\Desktop\Konkursai 2019\Birželis\423910 FTMC Fotolitografijos komplekto B dalies pirkimas\"/>
    </mc:Choice>
  </mc:AlternateContent>
  <bookViews>
    <workbookView xWindow="0" yWindow="0" windowWidth="28800" windowHeight="11835"/>
  </bookViews>
  <sheets>
    <sheet name="Sheet1" sheetId="1" r:id="rId1"/>
    <sheet name="Sheet2" sheetId="2" r:id="rId2"/>
    <sheet name="Sheet3" sheetId="3" r:id="rId3"/>
  </sheets>
  <definedNames>
    <definedName name="_xlnm.Print_Area" localSheetId="0">Sheet1!$A$1:$D$27</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8" i="1" l="1"/>
  <c r="C22" i="1" l="1"/>
  <c r="D22" i="1" s="1"/>
  <c r="C19" i="1"/>
  <c r="D19" i="1" s="1"/>
  <c r="C16" i="1"/>
  <c r="D16" i="1" s="1"/>
  <c r="C8" i="1"/>
  <c r="D8" i="1" s="1"/>
</calcChain>
</file>

<file path=xl/sharedStrings.xml><?xml version="1.0" encoding="utf-8"?>
<sst xmlns="http://schemas.openxmlformats.org/spreadsheetml/2006/main" count="25" uniqueCount="22">
  <si>
    <t>** - į siūlomą kainą turi būti įskaityti visi tiekėjo mokami mokesčiai ir visos tiekėjo patiriamos su pasiūlymo rengimu ir su pirkimo sutarties vykdymu susijusios (prekių pristatymo, paslaugų atlikimo, atsiskaitymo dokumentų pateikimo per informacinę sistemą „E. sąskaita“, išlaidos ir visos kitos, reikalingos tinkamam sutarties įvykdymui)</t>
  </si>
  <si>
    <t>PASIŪLYMO KAINA</t>
  </si>
  <si>
    <t>PVM</t>
  </si>
  <si>
    <t xml:space="preserve">Jeigu nei tiekėjui, nei pirkėjui nėra prievolės sumokėti PVM įrašyti "Ne"*  </t>
  </si>
  <si>
    <t>* - jeigu pasiūlymą teikia užsienio šalies tiekėjas, PVM sumokės perkančioji organizacija į Lietuvos Respublikos biudžetą, todėl pasiūlymų palyginimo tikslais 21 % PVM pridedamas prie bendros kainos. Tais atvejais, kai pagal galiojančius teisės aktus nei tiekėjui, nei perkančiajai organizacijai nėra prievolės sumokėti PVM, tiekėjas nurodo priežastis, dėl kurių PVM nemokamas:</t>
  </si>
  <si>
    <r>
      <t xml:space="preserve">Tiekėjo pavadinimas </t>
    </r>
    <r>
      <rPr>
        <i/>
        <sz val="11"/>
        <color rgb="FFFF0000"/>
        <rFont val="Calibri"/>
        <family val="2"/>
        <scheme val="minor"/>
      </rPr>
      <t>Užpildoma</t>
    </r>
  </si>
  <si>
    <t>SPS 5 priedas</t>
  </si>
  <si>
    <t>Pirma pirkimo dalis</t>
  </si>
  <si>
    <t>Antra pirkimo dalis</t>
  </si>
  <si>
    <t>Trečia pirkimo dalis</t>
  </si>
  <si>
    <t>Ketvirta pirkimo dalis</t>
  </si>
  <si>
    <r>
      <t xml:space="preserve">Kaina, Eur be PVM </t>
    </r>
    <r>
      <rPr>
        <i/>
        <sz val="11"/>
        <color rgb="FFFF0000"/>
        <rFont val="Calibri"/>
        <family val="2"/>
        <scheme val="minor"/>
      </rPr>
      <t>Pildoma pirkimo objekto dalims, kurioms teikiamas pasiūlymas</t>
    </r>
  </si>
  <si>
    <t>Pirkimo objekto dalys</t>
  </si>
  <si>
    <t>Kaina, Eur su PVM**</t>
  </si>
  <si>
    <t>1. Fotorezisto dengimo modulis</t>
  </si>
  <si>
    <t>2. Fotorezisto ryškinimo modulis</t>
  </si>
  <si>
    <t>3. Fotorezisto džiovinimo modulis</t>
  </si>
  <si>
    <t>4. Fotorezisto klampumo matavimo modulis</t>
  </si>
  <si>
    <t>5. Fotorezisto plazminio valymo modulis</t>
  </si>
  <si>
    <t>Pirkimo pavadinimas</t>
  </si>
  <si>
    <t>Fotolitografijos komplekto B dalies pirkimas (FTMC 2019 m. pirkimo Nr. P485, PPP 1.002)</t>
  </si>
  <si>
    <t>UAB „Labostera“</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</si>
</sst>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sz val="12"/>
      <color theme="1"/>
      <name val="Times New Roman"/>
      <family val="1"/>
    </font>
    <font>
      <sz val="11"/>
      <name val="Calibri"/>
      <family val="2"/>
      <scheme val="minor"/>
    </font>
    <font>
      <sz val="12"/>
      <color theme="1"/>
      <name val="Calibri"/>
      <family val="2"/>
      <scheme val="minor"/>
    </font>
    <font>
      <sz val="14"/>
      <color theme="1"/>
      <name val="Calibri"/>
      <family val="2"/>
      <scheme val="minor"/>
    </font>
    <font>
      <b/>
      <sz val="14"/>
      <color theme="1"/>
      <name val="Calibri"/>
      <family val="2"/>
      <scheme val="minor"/>
    </font>
    <font>
      <i/>
      <sz val="11"/>
      <color rgb="FFFF0000"/>
      <name val="Calibri"/>
      <family val="2"/>
      <scheme val="minor"/>
    </font>
    <font>
      <i/>
      <sz val="10"/>
      <color rgb="FFFF0000"/>
      <name val="Calibri"/>
      <family val="2"/>
      <scheme val="minor"/>
    </font>
    <font>
      <sz val="12"/>
      <color theme="1"/>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2" fontId="3" fillId="0" borderId="1" xfId="0" applyNumberFormat="1" applyFont="1" applyFill="1" applyBorder="1" applyAlignment="1" applyProtection="1">
      <alignment horizontal="center"/>
      <protection locked="0"/>
    </xf>
    <xf numFmtId="0" fontId="5" fillId="3" borderId="0" xfId="0" applyFont="1" applyFill="1" applyBorder="1" applyAlignment="1" applyProtection="1">
      <alignment horizontal="center"/>
    </xf>
    <xf numFmtId="0" fontId="2" fillId="3" borderId="3" xfId="0" applyFont="1" applyFill="1" applyBorder="1" applyAlignment="1" applyProtection="1">
      <alignment horizontal="right"/>
    </xf>
    <xf numFmtId="0" fontId="0" fillId="3" borderId="0" xfId="0" applyFill="1" applyBorder="1" applyProtection="1"/>
    <xf numFmtId="0" fontId="0" fillId="3" borderId="0" xfId="0" applyFill="1" applyProtection="1"/>
    <xf numFmtId="0" fontId="0" fillId="3" borderId="0" xfId="0" applyFill="1" applyBorder="1" applyAlignment="1" applyProtection="1">
      <alignment horizontal="center"/>
    </xf>
    <xf numFmtId="0" fontId="0" fillId="3" borderId="4" xfId="0" applyFill="1" applyBorder="1" applyProtection="1"/>
    <xf numFmtId="0" fontId="0" fillId="2" borderId="1" xfId="0" applyFont="1" applyFill="1" applyBorder="1" applyProtection="1"/>
    <xf numFmtId="0" fontId="0" fillId="2" borderId="1" xfId="0" applyFont="1" applyFill="1" applyBorder="1" applyAlignment="1" applyProtection="1">
      <alignment wrapText="1"/>
    </xf>
    <xf numFmtId="0" fontId="0" fillId="2" borderId="1" xfId="0" applyFont="1" applyFill="1" applyBorder="1" applyAlignment="1" applyProtection="1">
      <alignment horizontal="center" wrapText="1"/>
    </xf>
    <xf numFmtId="0" fontId="1" fillId="3" borderId="0" xfId="0" applyFont="1" applyFill="1" applyBorder="1" applyAlignment="1" applyProtection="1">
      <alignment wrapText="1"/>
    </xf>
    <xf numFmtId="0" fontId="1" fillId="3" borderId="0" xfId="0" applyFont="1" applyFill="1" applyBorder="1" applyAlignment="1" applyProtection="1">
      <alignment horizontal="center" wrapText="1"/>
    </xf>
    <xf numFmtId="0" fontId="0" fillId="3" borderId="4" xfId="0" applyFill="1" applyBorder="1" applyAlignment="1" applyProtection="1">
      <alignment vertical="center" wrapText="1"/>
    </xf>
    <xf numFmtId="2" fontId="0" fillId="3" borderId="0" xfId="0" applyNumberFormat="1" applyFill="1" applyBorder="1" applyProtection="1"/>
    <xf numFmtId="0" fontId="8" fillId="2" borderId="1" xfId="0" applyFont="1" applyFill="1" applyBorder="1" applyAlignment="1" applyProtection="1">
      <alignment horizontal="right" vertical="center" wrapText="1"/>
    </xf>
    <xf numFmtId="0" fontId="0" fillId="3" borderId="0" xfId="0" applyFill="1" applyBorder="1" applyAlignment="1" applyProtection="1">
      <alignment vertical="top" wrapText="1"/>
    </xf>
    <xf numFmtId="0" fontId="0" fillId="3" borderId="0" xfId="0" applyFill="1" applyAlignment="1" applyProtection="1">
      <alignment horizontal="center"/>
    </xf>
    <xf numFmtId="0" fontId="1" fillId="2" borderId="1" xfId="0" applyFont="1" applyFill="1" applyBorder="1" applyAlignment="1" applyProtection="1">
      <alignment vertical="center" wrapText="1"/>
    </xf>
    <xf numFmtId="0" fontId="4" fillId="3" borderId="0" xfId="0" applyFont="1" applyFill="1" applyBorder="1" applyAlignment="1" applyProtection="1">
      <alignment horizontal="right" vertical="center" wrapText="1"/>
    </xf>
    <xf numFmtId="0" fontId="0" fillId="3" borderId="0" xfId="0" applyFill="1" applyBorder="1" applyAlignment="1" applyProtection="1">
      <alignment vertical="center" wrapText="1"/>
    </xf>
    <xf numFmtId="0" fontId="8" fillId="3" borderId="0" xfId="0" applyFont="1" applyFill="1" applyBorder="1" applyAlignment="1" applyProtection="1">
      <alignment horizontal="right" vertical="center" wrapText="1"/>
    </xf>
    <xf numFmtId="2" fontId="0" fillId="0" borderId="1" xfId="0" applyNumberFormat="1" applyFill="1" applyBorder="1" applyAlignment="1" applyProtection="1">
      <alignment vertical="center"/>
      <protection locked="0"/>
    </xf>
    <xf numFmtId="2" fontId="0" fillId="2" borderId="1" xfId="0" applyNumberFormat="1" applyFill="1" applyBorder="1" applyAlignment="1" applyProtection="1">
      <alignment horizontal="right" vertical="center"/>
    </xf>
    <xf numFmtId="0" fontId="0" fillId="3" borderId="0" xfId="0" applyFill="1" applyBorder="1" applyAlignment="1" applyProtection="1">
      <alignment vertical="center"/>
    </xf>
    <xf numFmtId="0" fontId="0" fillId="3" borderId="0" xfId="0" applyFill="1" applyAlignment="1" applyProtection="1">
      <alignment vertical="center"/>
    </xf>
    <xf numFmtId="0" fontId="0" fillId="2" borderId="1" xfId="0" applyFont="1" applyFill="1" applyBorder="1" applyAlignment="1" applyProtection="1">
      <alignment vertical="top" wrapText="1"/>
    </xf>
    <xf numFmtId="2" fontId="0" fillId="3" borderId="0" xfId="0" applyNumberFormat="1" applyFill="1" applyBorder="1" applyAlignment="1" applyProtection="1">
      <alignment horizontal="center"/>
    </xf>
    <xf numFmtId="2" fontId="0" fillId="3" borderId="0" xfId="0" applyNumberFormat="1" applyFill="1" applyBorder="1" applyAlignment="1" applyProtection="1">
      <alignment horizontal="right" vertical="center"/>
    </xf>
    <xf numFmtId="2" fontId="0" fillId="2" borderId="1" xfId="0" applyNumberFormat="1" applyFill="1" applyBorder="1" applyAlignment="1" applyProtection="1">
      <alignment vertical="center"/>
    </xf>
    <xf numFmtId="0" fontId="9" fillId="2" borderId="1" xfId="0" applyFont="1" applyFill="1" applyBorder="1" applyAlignment="1" applyProtection="1">
      <alignment vertical="center"/>
    </xf>
    <xf numFmtId="0" fontId="9" fillId="2" borderId="1" xfId="0" applyFont="1" applyFill="1" applyBorder="1" applyProtection="1"/>
    <xf numFmtId="0" fontId="0" fillId="0" borderId="2" xfId="0" applyFill="1" applyBorder="1" applyAlignment="1" applyProtection="1">
      <alignment vertical="top"/>
      <protection locked="0"/>
    </xf>
    <xf numFmtId="0" fontId="0" fillId="0" borderId="5" xfId="0" applyBorder="1" applyAlignment="1" applyProtection="1">
      <alignment vertical="top"/>
      <protection locked="0"/>
    </xf>
    <xf numFmtId="0" fontId="0" fillId="0" borderId="6" xfId="0" applyBorder="1" applyAlignment="1" applyProtection="1">
      <alignment vertical="top"/>
      <protection locked="0"/>
    </xf>
    <xf numFmtId="0" fontId="5" fillId="3" borderId="0" xfId="0" applyFont="1" applyFill="1" applyAlignment="1" applyProtection="1">
      <alignment horizontal="center"/>
    </xf>
    <xf numFmtId="0" fontId="0" fillId="0" borderId="0" xfId="0" applyAlignment="1" applyProtection="1"/>
    <xf numFmtId="0" fontId="6" fillId="3" borderId="4" xfId="0" applyFont="1" applyFill="1" applyBorder="1" applyAlignment="1" applyProtection="1">
      <alignment horizontal="center"/>
    </xf>
    <xf numFmtId="0" fontId="6" fillId="0" borderId="0" xfId="0" applyFont="1" applyAlignment="1" applyProtection="1">
      <alignment horizontal="center"/>
    </xf>
    <xf numFmtId="0" fontId="6" fillId="0" borderId="0" xfId="0" applyFont="1" applyBorder="1" applyAlignment="1" applyProtection="1">
      <alignment horizontal="center"/>
    </xf>
    <xf numFmtId="0" fontId="0" fillId="3" borderId="0" xfId="0" applyFill="1" applyAlignment="1" applyProtection="1">
      <alignment vertical="top" wrapText="1"/>
    </xf>
    <xf numFmtId="0" fontId="0" fillId="0" borderId="0" xfId="0" applyAlignment="1" applyProtection="1">
      <alignment vertical="top"/>
    </xf>
    <xf numFmtId="0" fontId="0" fillId="3" borderId="0" xfId="0" applyFill="1" applyBorder="1" applyAlignment="1" applyProtection="1">
      <alignment wrapText="1"/>
    </xf>
    <xf numFmtId="0" fontId="0" fillId="0" borderId="0" xfId="0" applyBorder="1" applyAlignment="1" applyProtection="1"/>
    <xf numFmtId="0" fontId="3" fillId="0" borderId="1" xfId="0" applyFont="1" applyFill="1" applyBorder="1" applyAlignment="1" applyProtection="1">
      <alignment wrapText="1"/>
      <protection locked="0"/>
    </xf>
    <xf numFmtId="0" fontId="0" fillId="0" borderId="1" xfId="0" applyBorder="1" applyAlignment="1" applyProtection="1">
      <protection locked="0"/>
    </xf>
    <xf numFmtId="0" fontId="3" fillId="2" borderId="1" xfId="0" applyFont="1" applyFill="1" applyBorder="1" applyAlignment="1" applyProtection="1">
      <alignment vertical="top" wrapText="1"/>
    </xf>
    <xf numFmtId="0" fontId="0" fillId="2" borderId="1" xfId="0" applyFill="1" applyBorder="1" applyAlignment="1" applyProtection="1">
      <alignment vertical="top"/>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abSelected="1" zoomScale="115" zoomScaleNormal="115" workbookViewId="0">
      <pane ySplit="6" topLeftCell="A7" activePane="bottomLeft" state="frozen"/>
      <selection pane="bottomLeft" activeCell="B3" sqref="B3:D3"/>
    </sheetView>
  </sheetViews>
  <sheetFormatPr defaultColWidth="9.140625" defaultRowHeight="15" x14ac:dyDescent="0.25"/>
  <cols>
    <col min="1" max="1" width="41.42578125" style="5" customWidth="1"/>
    <col min="2" max="2" width="30.140625" style="5" customWidth="1"/>
    <col min="3" max="3" width="26" style="17" customWidth="1"/>
    <col min="4" max="4" width="22.7109375" style="5" customWidth="1"/>
    <col min="5" max="16384" width="9.140625" style="5"/>
  </cols>
  <sheetData>
    <row r="1" spans="1:5" ht="18.75" x14ac:dyDescent="0.3">
      <c r="A1" s="2"/>
      <c r="B1" s="35" t="s">
        <v>1</v>
      </c>
      <c r="C1" s="36"/>
      <c r="D1" s="3" t="s">
        <v>6</v>
      </c>
      <c r="E1" s="4"/>
    </row>
    <row r="2" spans="1:5" ht="9.75" customHeight="1" x14ac:dyDescent="0.3">
      <c r="A2" s="37"/>
      <c r="B2" s="38"/>
      <c r="C2" s="38"/>
      <c r="D2" s="39"/>
      <c r="E2" s="4"/>
    </row>
    <row r="3" spans="1:5" ht="30" customHeight="1" x14ac:dyDescent="0.25">
      <c r="A3" s="26" t="s">
        <v>5</v>
      </c>
      <c r="B3" s="44" t="s">
        <v>21</v>
      </c>
      <c r="C3" s="45"/>
      <c r="D3" s="45"/>
      <c r="E3" s="4"/>
    </row>
    <row r="4" spans="1:5" ht="30" customHeight="1" x14ac:dyDescent="0.25">
      <c r="A4" s="26" t="s">
        <v>19</v>
      </c>
      <c r="B4" s="46" t="s">
        <v>20</v>
      </c>
      <c r="C4" s="47"/>
      <c r="D4" s="47"/>
      <c r="E4" s="4"/>
    </row>
    <row r="5" spans="1:5" ht="4.5" customHeight="1" x14ac:dyDescent="0.25">
      <c r="A5" s="7"/>
      <c r="B5" s="4"/>
      <c r="C5" s="6"/>
      <c r="D5" s="4"/>
      <c r="E5" s="4"/>
    </row>
    <row r="6" spans="1:5" ht="45.75" customHeight="1" x14ac:dyDescent="0.25">
      <c r="A6" s="8" t="s">
        <v>12</v>
      </c>
      <c r="B6" s="9" t="s">
        <v>11</v>
      </c>
      <c r="C6" s="10" t="s">
        <v>2</v>
      </c>
      <c r="D6" s="9" t="s">
        <v>13</v>
      </c>
    </row>
    <row r="7" spans="1:5" ht="4.5" customHeight="1" x14ac:dyDescent="0.25">
      <c r="A7" s="4"/>
      <c r="B7" s="11"/>
      <c r="C7" s="12"/>
      <c r="D7" s="11"/>
    </row>
    <row r="8" spans="1:5" s="25" customFormat="1" ht="54" customHeight="1" x14ac:dyDescent="0.25">
      <c r="A8" s="18" t="s">
        <v>7</v>
      </c>
      <c r="B8" s="29">
        <f>SUM(B9:B13)</f>
        <v>117750</v>
      </c>
      <c r="C8" s="23">
        <f>IF(B14="Ne",0,B8*0.21)</f>
        <v>24727.5</v>
      </c>
      <c r="D8" s="23">
        <f>SUM(B8,C8)</f>
        <v>142477.5</v>
      </c>
    </row>
    <row r="9" spans="1:5" s="25" customFormat="1" ht="13.5" customHeight="1" x14ac:dyDescent="0.25">
      <c r="A9" s="30" t="s">
        <v>14</v>
      </c>
      <c r="B9" s="22">
        <v>42600</v>
      </c>
      <c r="C9" s="28"/>
      <c r="D9" s="28"/>
    </row>
    <row r="10" spans="1:5" s="25" customFormat="1" ht="13.5" customHeight="1" x14ac:dyDescent="0.25">
      <c r="A10" s="30" t="s">
        <v>15</v>
      </c>
      <c r="B10" s="22">
        <v>42600</v>
      </c>
      <c r="C10" s="28"/>
      <c r="D10" s="28"/>
    </row>
    <row r="11" spans="1:5" s="25" customFormat="1" ht="13.5" customHeight="1" x14ac:dyDescent="0.25">
      <c r="A11" s="30" t="s">
        <v>16</v>
      </c>
      <c r="B11" s="22">
        <v>12800</v>
      </c>
      <c r="C11" s="28"/>
      <c r="D11" s="28"/>
    </row>
    <row r="12" spans="1:5" s="25" customFormat="1" ht="13.5" customHeight="1" x14ac:dyDescent="0.25">
      <c r="A12" s="30" t="s">
        <v>17</v>
      </c>
      <c r="B12" s="22">
        <v>5800</v>
      </c>
      <c r="C12" s="28"/>
      <c r="D12" s="28"/>
    </row>
    <row r="13" spans="1:5" s="25" customFormat="1" ht="13.5" customHeight="1" x14ac:dyDescent="0.25">
      <c r="A13" s="31" t="s">
        <v>18</v>
      </c>
      <c r="B13" s="22">
        <v>13950</v>
      </c>
      <c r="C13" s="28"/>
      <c r="D13" s="28"/>
    </row>
    <row r="14" spans="1:5" ht="25.5" customHeight="1" x14ac:dyDescent="0.25">
      <c r="A14" s="15" t="s">
        <v>3</v>
      </c>
      <c r="B14" s="1"/>
      <c r="C14" s="19"/>
      <c r="D14" s="14"/>
    </row>
    <row r="15" spans="1:5" ht="4.5" customHeight="1" x14ac:dyDescent="0.25">
      <c r="A15" s="13"/>
      <c r="B15" s="14"/>
      <c r="C15" s="19"/>
      <c r="D15" s="14"/>
    </row>
    <row r="16" spans="1:5" s="24" customFormat="1" ht="11.25" customHeight="1" x14ac:dyDescent="0.25">
      <c r="A16" s="18" t="s">
        <v>8</v>
      </c>
      <c r="B16" s="22">
        <v>61200</v>
      </c>
      <c r="C16" s="23">
        <f>IF(B17="Ne",0,B16*0.21)</f>
        <v>12852</v>
      </c>
      <c r="D16" s="23">
        <f>SUM(B16,C16)</f>
        <v>74052</v>
      </c>
    </row>
    <row r="17" spans="1:4" s="4" customFormat="1" ht="25.5" customHeight="1" x14ac:dyDescent="0.25">
      <c r="A17" s="15" t="s">
        <v>3</v>
      </c>
      <c r="B17" s="1"/>
      <c r="C17" s="19"/>
      <c r="D17" s="14"/>
    </row>
    <row r="18" spans="1:4" s="4" customFormat="1" ht="4.5" customHeight="1" x14ac:dyDescent="0.25">
      <c r="A18" s="20"/>
      <c r="B18" s="14"/>
      <c r="C18" s="19"/>
      <c r="D18" s="14"/>
    </row>
    <row r="19" spans="1:4" s="24" customFormat="1" ht="11.25" customHeight="1" x14ac:dyDescent="0.25">
      <c r="A19" s="18" t="s">
        <v>9</v>
      </c>
      <c r="B19" s="22">
        <v>0</v>
      </c>
      <c r="C19" s="23">
        <f>IF(B20="Ne",0,B19*0.21)</f>
        <v>0</v>
      </c>
      <c r="D19" s="23">
        <f>SUM(B19,C19)</f>
        <v>0</v>
      </c>
    </row>
    <row r="20" spans="1:4" s="4" customFormat="1" ht="25.5" customHeight="1" x14ac:dyDescent="0.25">
      <c r="A20" s="15" t="s">
        <v>3</v>
      </c>
      <c r="B20" s="1"/>
      <c r="C20" s="19"/>
      <c r="D20" s="14"/>
    </row>
    <row r="21" spans="1:4" s="4" customFormat="1" ht="4.5" customHeight="1" x14ac:dyDescent="0.25">
      <c r="A21" s="20"/>
      <c r="B21" s="14"/>
      <c r="C21" s="6"/>
      <c r="D21" s="14"/>
    </row>
    <row r="22" spans="1:4" s="24" customFormat="1" ht="12" customHeight="1" x14ac:dyDescent="0.25">
      <c r="A22" s="18" t="s">
        <v>10</v>
      </c>
      <c r="B22" s="22">
        <v>46250</v>
      </c>
      <c r="C22" s="23">
        <f>IF(B23="Ne",0,B22*0.21)</f>
        <v>9712.5</v>
      </c>
      <c r="D22" s="23">
        <f>SUM(B22,C22)</f>
        <v>55962.5</v>
      </c>
    </row>
    <row r="23" spans="1:4" s="4" customFormat="1" ht="25.5" customHeight="1" x14ac:dyDescent="0.25">
      <c r="A23" s="15" t="s">
        <v>3</v>
      </c>
      <c r="B23" s="1"/>
      <c r="C23" s="19"/>
      <c r="D23" s="14"/>
    </row>
    <row r="24" spans="1:4" s="4" customFormat="1" ht="4.5" customHeight="1" x14ac:dyDescent="0.25">
      <c r="A24" s="21"/>
      <c r="B24" s="27"/>
      <c r="C24" s="19"/>
      <c r="D24" s="14"/>
    </row>
    <row r="25" spans="1:4" ht="48" customHeight="1" x14ac:dyDescent="0.25">
      <c r="A25" s="40" t="s">
        <v>4</v>
      </c>
      <c r="B25" s="41"/>
      <c r="C25" s="41"/>
      <c r="D25" s="41"/>
    </row>
    <row r="26" spans="1:4" ht="45.75" customHeight="1" x14ac:dyDescent="0.25">
      <c r="A26" s="16"/>
      <c r="B26" s="32"/>
      <c r="C26" s="33"/>
      <c r="D26" s="34"/>
    </row>
    <row r="27" spans="1:4" ht="51" customHeight="1" x14ac:dyDescent="0.25">
      <c r="A27" s="42" t="s">
        <v>0</v>
      </c>
      <c r="B27" s="43"/>
      <c r="C27" s="43"/>
      <c r="D27" s="43"/>
    </row>
  </sheetData>
  <sheetProtection algorithmName="SHA-512" hashValue="pLxeo7uYsIcCB7rpWM1/55KfSS5zJZWWNHQkRKyKpwKxn/Tz7B7rXDfU1f4XgfMhckGhp1zhhaLg2TbgW9JCVg==" saltValue="YfXshi9DkzBTWLFBhWTcOA==" spinCount="100000" sheet="1" selectLockedCells="1"/>
  <mergeCells count="7">
    <mergeCell ref="B26:D26"/>
    <mergeCell ref="B1:C1"/>
    <mergeCell ref="A2:D2"/>
    <mergeCell ref="A25:D25"/>
    <mergeCell ref="A27:D27"/>
    <mergeCell ref="B3:D3"/>
    <mergeCell ref="B4:D4"/>
  </mergeCells>
  <pageMargins left="0.7" right="0.7" top="0.75" bottom="0.75" header="0.3" footer="0.3"/>
  <pageSetup scale="75" orientation="portrait" r:id="rId1"/>
  <ignoredErrors>
    <ignoredError sqref="B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 sqref="A3"/>
    </sheetView>
  </sheetViews>
  <sheetFormatPr defaultRowHeight="15" x14ac:dyDescent="0.25"/>
  <cols>
    <col min="2" max="2" width="25.85546875" customWidth="1"/>
    <col min="3" max="3" width="48.140625" customWidth="1"/>
    <col min="4" max="4" width="52.5703125" customWidth="1"/>
    <col min="5" max="5" width="9.140625"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Loftas</dc:creator>
  <cp:lastModifiedBy>Milda KVS</cp:lastModifiedBy>
  <cp:lastPrinted>2019-03-06T14:56:41Z</cp:lastPrinted>
  <dcterms:created xsi:type="dcterms:W3CDTF">2018-07-15T11:22:34Z</dcterms:created>
  <dcterms:modified xsi:type="dcterms:W3CDTF">2019-05-31T07:18:23Z</dcterms:modified>
</cp:coreProperties>
</file>